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20520" windowHeight="4515" tabRatio="906" activeTab="2"/>
  </bookViews>
  <sheets>
    <sheet name="Справка" sheetId="1" r:id="rId1"/>
    <sheet name="Отче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Параметры" sheetId="33" state="hidden" r:id="rId33"/>
  </sheets>
  <definedNames>
    <definedName name="должности">'Параметры'!$B$1:$B$6</definedName>
    <definedName name="кафедры">'Параметры'!$A:$A</definedName>
    <definedName name="курсы">'Параметры'!$D$1:$D$6</definedName>
    <definedName name="_xlnm.Print_Area" localSheetId="2">'1'!$A$1:$G$31</definedName>
    <definedName name="_xlnm.Print_Area" localSheetId="11">'10'!$A$1:$G$31</definedName>
    <definedName name="_xlnm.Print_Area" localSheetId="12">'11'!$A$1:$G$31</definedName>
    <definedName name="_xlnm.Print_Area" localSheetId="13">'12'!$A$1:$G$31</definedName>
    <definedName name="_xlnm.Print_Area" localSheetId="14">'13'!$A$1:$G$31</definedName>
    <definedName name="_xlnm.Print_Area" localSheetId="15">'14'!$A$1:$G$31</definedName>
    <definedName name="_xlnm.Print_Area" localSheetId="16">'15'!$A$1:$G$31</definedName>
    <definedName name="_xlnm.Print_Area" localSheetId="17">'16'!$A$1:$G$31</definedName>
    <definedName name="_xlnm.Print_Area" localSheetId="18">'17'!$A$1:$G$31</definedName>
    <definedName name="_xlnm.Print_Area" localSheetId="19">'18'!$A$1:$G$31</definedName>
    <definedName name="_xlnm.Print_Area" localSheetId="20">'19'!$A$1:$G$31</definedName>
    <definedName name="_xlnm.Print_Area" localSheetId="3">'2'!$A$1:$G$31</definedName>
    <definedName name="_xlnm.Print_Area" localSheetId="21">'20'!$A$1:$G$31</definedName>
    <definedName name="_xlnm.Print_Area" localSheetId="22">'21'!$A$1:$G$31</definedName>
    <definedName name="_xlnm.Print_Area" localSheetId="23">'22'!$A$1:$G$31</definedName>
    <definedName name="_xlnm.Print_Area" localSheetId="24">'23'!$A$1:$G$31</definedName>
    <definedName name="_xlnm.Print_Area" localSheetId="25">'24'!$A$1:$G$31</definedName>
    <definedName name="_xlnm.Print_Area" localSheetId="26">'25'!$A$1:$G$31</definedName>
    <definedName name="_xlnm.Print_Area" localSheetId="27">'26'!$A$1:$G$31</definedName>
    <definedName name="_xlnm.Print_Area" localSheetId="28">'27'!$A$1:$G$31</definedName>
    <definedName name="_xlnm.Print_Area" localSheetId="29">'28'!$A$1:$G$31</definedName>
    <definedName name="_xlnm.Print_Area" localSheetId="30">'29'!$A$1:$G$31</definedName>
    <definedName name="_xlnm.Print_Area" localSheetId="4">'3'!$A$1:$G$31</definedName>
    <definedName name="_xlnm.Print_Area" localSheetId="31">'30'!$A$1:$G$31</definedName>
    <definedName name="_xlnm.Print_Area" localSheetId="5">'4'!$A$1:$G$31</definedName>
    <definedName name="_xlnm.Print_Area" localSheetId="6">'5'!$A$1:$G$31</definedName>
    <definedName name="_xlnm.Print_Area" localSheetId="7">'6'!$A$1:$G$31</definedName>
    <definedName name="_xlnm.Print_Area" localSheetId="8">'7'!$A$1:$G$31</definedName>
    <definedName name="_xlnm.Print_Area" localSheetId="9">'8'!$A$1:$G$31</definedName>
    <definedName name="_xlnm.Print_Area" localSheetId="10">'9'!$A$1:$G$31</definedName>
    <definedName name="_xlnm.Print_Area" localSheetId="1">'Отчет'!$A$1:$AH$41</definedName>
    <definedName name="факультеты">'Параметры'!$C$1:$C$3</definedName>
  </definedNames>
  <calcPr fullCalcOnLoad="1"/>
</workbook>
</file>

<file path=xl/sharedStrings.xml><?xml version="1.0" encoding="utf-8"?>
<sst xmlns="http://schemas.openxmlformats.org/spreadsheetml/2006/main" count="448" uniqueCount="127">
  <si>
    <t>Фамилия И.О.</t>
  </si>
  <si>
    <t>Должность</t>
  </si>
  <si>
    <t>Ставка</t>
  </si>
  <si>
    <t>Довузовское образование</t>
  </si>
  <si>
    <t>Додипломное образование (студенты)</t>
  </si>
  <si>
    <t>Последипломное образование</t>
  </si>
  <si>
    <t>Всего - студенты</t>
  </si>
  <si>
    <t>Всего - последипломное</t>
  </si>
  <si>
    <t>ВСЕГО:</t>
  </si>
  <si>
    <t>Лекции</t>
  </si>
  <si>
    <t>Практические занятия</t>
  </si>
  <si>
    <t>Консуль-
тации</t>
  </si>
  <si>
    <t>Экзамены</t>
  </si>
  <si>
    <t>Переэкзаменовки</t>
  </si>
  <si>
    <t>Истории болезни (контрольные работы)</t>
  </si>
  <si>
    <t>Контрольные посещения занятий</t>
  </si>
  <si>
    <t>Руководство кафедрой</t>
  </si>
  <si>
    <t>Курсовые</t>
  </si>
  <si>
    <t>Цикловые</t>
  </si>
  <si>
    <t>Текущие</t>
  </si>
  <si>
    <t>Предэкзаменационные</t>
  </si>
  <si>
    <t>НИРС/СНК</t>
  </si>
  <si>
    <t>Зачет по производственной практике</t>
  </si>
  <si>
    <t>Руководство аспирантурой</t>
  </si>
  <si>
    <t>Интерны</t>
  </si>
  <si>
    <t>Ординаторы</t>
  </si>
  <si>
    <t>ИТОГО:</t>
  </si>
  <si>
    <t>Заведующий кафедрой</t>
  </si>
  <si>
    <t>Отчет предоставляется в учебную часть к 5 июля</t>
  </si>
  <si>
    <t>Сумма значений с листов дисциплин</t>
  </si>
  <si>
    <t>Указание причин превышения или недовыполнения учебной нагрузки. 
Замечания, предложения по работе с программой. Выявленные ошибки.</t>
  </si>
  <si>
    <t>Выполнение плана учебной нагрузки по кафедре</t>
  </si>
  <si>
    <t>курс</t>
  </si>
  <si>
    <t>факультет:</t>
  </si>
  <si>
    <t>дисциплина:</t>
  </si>
  <si>
    <t>Группа</t>
  </si>
  <si>
    <t>Количество студентов</t>
  </si>
  <si>
    <t>Практические занятия 
(дано академ.часов)</t>
  </si>
  <si>
    <t>Лекции (дано академ.часов)</t>
  </si>
  <si>
    <t>ИТОГО</t>
  </si>
  <si>
    <t>акушерства и гинекологии ИПО</t>
  </si>
  <si>
    <t>доцент</t>
  </si>
  <si>
    <t>лечебный</t>
  </si>
  <si>
    <t>акушерства и гинекологии педиатрического факультета</t>
  </si>
  <si>
    <t>профессор</t>
  </si>
  <si>
    <t>педиатрический</t>
  </si>
  <si>
    <t>акушерства и гинекологии, медицинской генетики</t>
  </si>
  <si>
    <t>ассистент</t>
  </si>
  <si>
    <t>стоматологический</t>
  </si>
  <si>
    <t>анатомии человека</t>
  </si>
  <si>
    <t>зав. кафедрой</t>
  </si>
  <si>
    <t>анестезиологии, реаниматологии, скорой медицинской помощи ИПО</t>
  </si>
  <si>
    <t>ст. преподаватель</t>
  </si>
  <si>
    <t>безопасности жизнедеятельности и медицины чрезвычайных ситуаций</t>
  </si>
  <si>
    <t>преподаватель</t>
  </si>
  <si>
    <t>биологии</t>
  </si>
  <si>
    <t>биохимии</t>
  </si>
  <si>
    <t>внутренних болезней педиатрического факультета</t>
  </si>
  <si>
    <t>гигиены</t>
  </si>
  <si>
    <t>гистологии, эмбриологии, цитологии</t>
  </si>
  <si>
    <t>госпитальной терапии</t>
  </si>
  <si>
    <t>госпитальной хирургии</t>
  </si>
  <si>
    <t>гуманитарных наук</t>
  </si>
  <si>
    <t>детских болезней лечебного факультета</t>
  </si>
  <si>
    <t>детских болезней педиатрического факультета</t>
  </si>
  <si>
    <t>детских инфекционных болезней и эпидемиологии</t>
  </si>
  <si>
    <t>детских хирургических болезней, анестезиологии и реаниматологии</t>
  </si>
  <si>
    <t>иностранных языков</t>
  </si>
  <si>
    <t>инфекционных болезней, эпидемиологии и дерматовенерологии</t>
  </si>
  <si>
    <t>лучевой, функциональной и клинической лабораторной диагностики ИПО</t>
  </si>
  <si>
    <t>медицинской реабилитологии ИПО</t>
  </si>
  <si>
    <t>микробиологии и вирусологии</t>
  </si>
  <si>
    <t>неврологии и нейрохирургии</t>
  </si>
  <si>
    <t>неврологии и нейрохирургии ИПО</t>
  </si>
  <si>
    <t>нормальной физиологии</t>
  </si>
  <si>
    <t>общей хирургии, анестезиологии и реаниматологии</t>
  </si>
  <si>
    <t>общественного здоровья и здравоохранения, информатики и истории медицины</t>
  </si>
  <si>
    <t>онкологии, лучевой терапии и лучевой диагностики</t>
  </si>
  <si>
    <t>организации здравоохранения и общественного здоровья ИПО</t>
  </si>
  <si>
    <t>оториноларингологии и офтальмологии</t>
  </si>
  <si>
    <t>патологической анатомии</t>
  </si>
  <si>
    <t>патофизиологии и иммунологии</t>
  </si>
  <si>
    <t>педиатрии и неонатологии ИПО</t>
  </si>
  <si>
    <t>поликлинической педиатрии</t>
  </si>
  <si>
    <t>поликлинической терапии и эндокринологии</t>
  </si>
  <si>
    <t>пропедевтики внутренних болезней</t>
  </si>
  <si>
    <t>психиатрии</t>
  </si>
  <si>
    <t>психиатрии, наркологии, психотерапии ИПО</t>
  </si>
  <si>
    <t>психологии и педагогики</t>
  </si>
  <si>
    <t>русского языка</t>
  </si>
  <si>
    <t>сестринского дела ИПО</t>
  </si>
  <si>
    <t>стоматологии № 1</t>
  </si>
  <si>
    <t>стоматологии № 2</t>
  </si>
  <si>
    <t>судебной медицины и правоведения</t>
  </si>
  <si>
    <t>терапии и общей врачебной практики ИПО</t>
  </si>
  <si>
    <t>терапии и эндокринологии ИПО</t>
  </si>
  <si>
    <t>топографической анатомии и оперативной хирургии</t>
  </si>
  <si>
    <t>травматологии и ортопедии</t>
  </si>
  <si>
    <t>факультетской терапии</t>
  </si>
  <si>
    <t>факультетской хирургии и урологии</t>
  </si>
  <si>
    <t>фармакологии</t>
  </si>
  <si>
    <t>физики и математики</t>
  </si>
  <si>
    <t>физической культуры</t>
  </si>
  <si>
    <t>фтизиопульмонологии</t>
  </si>
  <si>
    <t>химии</t>
  </si>
  <si>
    <t>хирургических болезней ИПО</t>
  </si>
  <si>
    <t>Дисциплины по выбору</t>
  </si>
  <si>
    <t>Участие в работе ГЭК</t>
  </si>
  <si>
    <t>Руководство НИРС (в рамках СНК)</t>
  </si>
  <si>
    <t>Переаттестация дисциплин</t>
  </si>
  <si>
    <t>Собеседование при восстановлении</t>
  </si>
  <si>
    <t>Экзамены по допуску к сестринской деятельности</t>
  </si>
  <si>
    <t>Руководство  практикой</t>
  </si>
  <si>
    <t>Зачет по учебной
и производственной практике*</t>
  </si>
  <si>
    <t>Рук-во НИР 
(доказательная медицина)</t>
  </si>
  <si>
    <t>Экзамены вступительные в аспирантуру, ординатуру и кандидатские</t>
  </si>
  <si>
    <t>Проведение предэкзаменационных консультаций</t>
  </si>
  <si>
    <t>Руководство аспирантами</t>
  </si>
  <si>
    <t xml:space="preserve">Учебные занятия с ординаторами </t>
  </si>
  <si>
    <t>Проведение занятий с аспирантами по философии, иностранному языку, педагогике, медицине доказательств, основам медико-биологической статистики</t>
  </si>
  <si>
    <t xml:space="preserve">Руководство практикой </t>
  </si>
  <si>
    <t>Промежуточная аттестация ординаторов и аспирантов (навыки)</t>
  </si>
  <si>
    <t>Промежуточная аттестация ординаторов и аспирантов (собеседование)</t>
  </si>
  <si>
    <t>ГИА ординаторов, аспирантов</t>
  </si>
  <si>
    <t>Общая нагрузка**</t>
  </si>
  <si>
    <r>
      <t>*</t>
    </r>
    <r>
      <rPr>
        <sz val="10"/>
        <rFont val="Arial"/>
        <family val="2"/>
      </rPr>
      <t xml:space="preserve"> - при пересдаче зачёта, ** - заполняется, если преподаватель работает на 0,5 ставки со стимулирующей доплатой</t>
    </r>
  </si>
  <si>
    <t>Нагрузка за 2019/2020 учебный год кафедры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</si>
</sst>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33" borderId="10" xfId="52" applyNumberFormat="1" applyFont="1" applyFill="1" applyBorder="1">
      <alignment/>
      <protection/>
    </xf>
    <xf numFmtId="49" fontId="1" fillId="0" borderId="10" xfId="52" applyNumberFormat="1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2" fontId="1" fillId="0" borderId="10" xfId="52" applyNumberFormat="1" applyFont="1" applyBorder="1" applyProtection="1">
      <alignment/>
      <protection locked="0"/>
    </xf>
    <xf numFmtId="0" fontId="4" fillId="34" borderId="10" xfId="52" applyFont="1" applyFill="1" applyBorder="1" applyProtection="1">
      <alignment/>
      <protection hidden="1"/>
    </xf>
    <xf numFmtId="0" fontId="4" fillId="0" borderId="10" xfId="52" applyFont="1" applyBorder="1" applyProtection="1">
      <alignment/>
      <protection locked="0"/>
    </xf>
    <xf numFmtId="0" fontId="1" fillId="34" borderId="10" xfId="52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>
      <alignment/>
    </xf>
    <xf numFmtId="0" fontId="1" fillId="0" borderId="0" xfId="52" applyNumberFormat="1" applyFont="1" applyBorder="1" applyAlignment="1">
      <alignment wrapText="1"/>
      <protection/>
    </xf>
    <xf numFmtId="0" fontId="1" fillId="0" borderId="0" xfId="0" applyFont="1" applyAlignment="1">
      <alignment horizontal="center" vertical="center"/>
    </xf>
    <xf numFmtId="0" fontId="1" fillId="0" borderId="0" xfId="53">
      <alignment/>
      <protection/>
    </xf>
    <xf numFmtId="0" fontId="1" fillId="33" borderId="10" xfId="53" applyFont="1" applyFill="1" applyBorder="1" applyAlignment="1">
      <alignment horizontal="left" vertical="center" indent="1"/>
      <protection/>
    </xf>
    <xf numFmtId="0" fontId="1" fillId="0" borderId="11" xfId="53" applyBorder="1" applyAlignment="1" applyProtection="1">
      <alignment horizontal="center" vertical="center"/>
      <protection locked="0"/>
    </xf>
    <xf numFmtId="0" fontId="1" fillId="35" borderId="10" xfId="53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0" fontId="1" fillId="0" borderId="0" xfId="53" applyAlignment="1">
      <alignment horizontal="center" vertical="center" wrapText="1"/>
      <protection/>
    </xf>
    <xf numFmtId="0" fontId="1" fillId="33" borderId="10" xfId="53" applyFill="1" applyBorder="1" applyAlignment="1">
      <alignment horizontal="left" wrapText="1" indent="3"/>
      <protection/>
    </xf>
    <xf numFmtId="0" fontId="1" fillId="0" borderId="10" xfId="53" applyBorder="1" applyAlignment="1" applyProtection="1">
      <alignment wrapText="1"/>
      <protection locked="0"/>
    </xf>
    <xf numFmtId="0" fontId="1" fillId="0" borderId="0" xfId="53" applyAlignment="1">
      <alignment wrapText="1"/>
      <protection/>
    </xf>
    <xf numFmtId="0" fontId="1" fillId="0" borderId="10" xfId="53" applyBorder="1" applyProtection="1">
      <alignment/>
      <protection locked="0"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3" borderId="10" xfId="52" applyFont="1" applyFill="1" applyBorder="1" applyAlignment="1">
      <alignment horizontal="left" textRotation="90"/>
      <protection/>
    </xf>
    <xf numFmtId="0" fontId="4" fillId="0" borderId="10" xfId="52" applyFont="1" applyFill="1" applyBorder="1" applyProtection="1">
      <alignment/>
      <protection hidden="1"/>
    </xf>
    <xf numFmtId="0" fontId="1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0" fontId="1" fillId="0" borderId="10" xfId="52" applyNumberFormat="1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1" fillId="34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center"/>
    </xf>
    <xf numFmtId="0" fontId="4" fillId="33" borderId="14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left" textRotation="90" wrapText="1"/>
      <protection/>
    </xf>
    <xf numFmtId="0" fontId="1" fillId="33" borderId="10" xfId="52" applyFont="1" applyFill="1" applyBorder="1" applyAlignment="1">
      <alignment horizontal="left" textRotation="90" wrapText="1"/>
      <protection/>
    </xf>
    <xf numFmtId="0" fontId="1" fillId="33" borderId="10" xfId="52" applyFont="1" applyFill="1" applyBorder="1" applyAlignment="1">
      <alignment horizontal="left" vertical="center"/>
      <protection/>
    </xf>
    <xf numFmtId="0" fontId="1" fillId="33" borderId="15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 applyAlignment="1">
      <alignment horizontal="center" vertical="center"/>
      <protection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>
      <alignment horizontal="center" vertical="center" textRotation="90"/>
      <protection/>
    </xf>
    <xf numFmtId="0" fontId="1" fillId="33" borderId="10" xfId="52" applyFont="1" applyFill="1" applyBorder="1" applyAlignment="1">
      <alignment horizontal="left" textRotation="90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5" xfId="52" applyFont="1" applyFill="1" applyBorder="1" applyAlignment="1">
      <alignment horizontal="center" textRotation="90" wrapText="1"/>
      <protection/>
    </xf>
    <xf numFmtId="0" fontId="1" fillId="33" borderId="16" xfId="52" applyFont="1" applyFill="1" applyBorder="1" applyAlignment="1">
      <alignment horizontal="center" textRotation="90" wrapText="1"/>
      <protection/>
    </xf>
    <xf numFmtId="0" fontId="1" fillId="33" borderId="17" xfId="52" applyFont="1" applyFill="1" applyBorder="1" applyAlignment="1">
      <alignment horizontal="center" textRotation="90" wrapText="1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33" borderId="15" xfId="52" applyFont="1" applyFill="1" applyBorder="1" applyAlignment="1">
      <alignment horizontal="left" textRotation="90" wrapText="1"/>
      <protection/>
    </xf>
    <xf numFmtId="0" fontId="1" fillId="33" borderId="17" xfId="52" applyFont="1" applyFill="1" applyBorder="1" applyAlignment="1">
      <alignment horizontal="left" textRotation="90" wrapText="1"/>
      <protection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Border="1" applyAlignment="1" applyProtection="1">
      <alignment horizontal="center" wrapText="1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0" borderId="10" xfId="53" applyBorder="1" applyAlignment="1" applyProtection="1">
      <alignment horizontal="center" vertical="center" wrapText="1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/>
      <protection/>
    </xf>
    <xf numFmtId="0" fontId="1" fillId="34" borderId="0" xfId="53" applyFill="1" applyBorder="1" applyAlignment="1" applyProtection="1">
      <alignment horizontal="center" wrapText="1"/>
      <protection hidden="1"/>
    </xf>
    <xf numFmtId="0" fontId="1" fillId="35" borderId="10" xfId="53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7</xdr:col>
      <xdr:colOff>161925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4772025" cy="11525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Структура программы.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Шаблон состоит из двух частей — лист «Отчет» — персонифицированный годовой отчет по нагрузке; листы «1-30» — годовые отчеты по отдельным курсам, факультетам и дисциплинам.</a:t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7</xdr:col>
      <xdr:colOff>161925</xdr:colOff>
      <xdr:row>11</xdr:row>
      <xdr:rowOff>352425</xdr:rowOff>
    </xdr:to>
    <xdr:sp>
      <xdr:nvSpPr>
        <xdr:cNvPr id="2" name="Rectangle 2"/>
        <xdr:cNvSpPr>
          <a:spLocks/>
        </xdr:cNvSpPr>
      </xdr:nvSpPr>
      <xdr:spPr>
        <a:xfrm>
          <a:off x="200025" y="1343025"/>
          <a:ext cx="4772025" cy="22764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Общие принципы работы с программой.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синим — заголовки и статичный текст — защищены от изменений.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желтым — вычисляемые — содержат формулы и также защищены от изменений и ввода пользовательских данных.
</a:t>
          </a:r>
          <a:r>
            <a:rPr lang="en-US" cap="none" sz="1100" b="0" i="0" u="none" baseline="0">
              <a:solidFill>
                <a:srgbClr val="000000"/>
              </a:solidFill>
            </a:rPr>
            <a:t>Вся информация вводится в только в белые ячейки.
</a:t>
          </a:r>
          <a:r>
            <a:rPr lang="en-US" cap="none" sz="1100" b="0" i="0" u="none" baseline="0">
              <a:solidFill>
                <a:srgbClr val="000000"/>
              </a:solidFill>
            </a:rPr>
            <a:t>Если в правой части ячейки есть кнопка со стрелкой вниз, то это означает, что можно выбрать значение из раскрывающегося списка. Кнопка появляется, если ячейка выделена.</a:t>
          </a:r>
        </a:p>
      </xdr:txBody>
    </xdr:sp>
    <xdr:clientData/>
  </xdr:twoCellAnchor>
  <xdr:twoCellAnchor>
    <xdr:from>
      <xdr:col>7</xdr:col>
      <xdr:colOff>400050</xdr:colOff>
      <xdr:row>0</xdr:row>
      <xdr:rowOff>180975</xdr:rowOff>
    </xdr:from>
    <xdr:to>
      <xdr:col>15</xdr:col>
      <xdr:colOff>85725</xdr:colOff>
      <xdr:row>14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10175" y="180975"/>
          <a:ext cx="4772025" cy="47148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Порядок работы.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Лист «Отчет»:
</a:t>
          </a:r>
          <a:r>
            <a:rPr lang="en-US" cap="none" sz="1100" b="0" i="0" u="none" baseline="0">
              <a:solidFill>
                <a:srgbClr val="000000"/>
              </a:solidFill>
            </a:rPr>
            <a:t>Белая строка под словами «Нагрузка за 2018/2019 год кафедры» — вводится название кафедры. Можно выбрать из списка или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Колонка «Фамилия И.О.» — пример заполнения — Иванов И.И.
</a:t>
          </a:r>
          <a:r>
            <a:rPr lang="en-US" cap="none" sz="1100" b="0" i="0" u="none" baseline="0">
              <a:solidFill>
                <a:srgbClr val="000000"/>
              </a:solidFill>
            </a:rPr>
            <a:t>«Должность» — можно выбрать из раскрывающегося списка, где уже подготовлены основные должности, либо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«Ставка» — любое числовое значение — обычно 0,25; 0,5 и т. д.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колонки — нагрузка в часах на конкретного сотрудника.
</a:t>
          </a:r>
          <a:r>
            <a:rPr lang="en-US" cap="none" sz="1100" b="0" i="0" u="none" baseline="0">
              <a:solidFill>
                <a:srgbClr val="000000"/>
              </a:solidFill>
            </a:rPr>
            <a:t>«ИТОГО»: сумма по колонкам.
</a:t>
          </a:r>
          <a:r>
            <a:rPr lang="en-US" cap="none" sz="1100" b="0" i="0" u="none" baseline="0">
              <a:solidFill>
                <a:srgbClr val="000000"/>
              </a:solidFill>
            </a:rPr>
            <a:t>«ВСЕГО»: сумма по строкам.
</a:t>
          </a:r>
          <a:r>
            <a:rPr lang="en-US" cap="none" sz="1100" b="0" i="0" u="none" baseline="0">
              <a:solidFill>
                <a:srgbClr val="000000"/>
              </a:solidFill>
            </a:rPr>
            <a:t>«Заведующий кафедрой» — поле для подписи печатной формы.
</a:t>
          </a:r>
          <a:r>
            <a:rPr lang="en-US" cap="none" sz="1100" b="0" i="0" u="none" baseline="0">
              <a:solidFill>
                <a:srgbClr val="000000"/>
              </a:solidFill>
            </a:rPr>
            <a:t>«Указание причин превышения или недовыполнения учебной нагрузки. Замечания, предложения по работе с программой. Выявленные ошибки» — поле для обратной связи — не выводится на печать.</a:t>
          </a:r>
        </a:p>
      </xdr:txBody>
    </xdr:sp>
    <xdr:clientData/>
  </xdr:twoCellAnchor>
  <xdr:twoCellAnchor>
    <xdr:from>
      <xdr:col>15</xdr:col>
      <xdr:colOff>323850</xdr:colOff>
      <xdr:row>0</xdr:row>
      <xdr:rowOff>180975</xdr:rowOff>
    </xdr:from>
    <xdr:to>
      <xdr:col>22</xdr:col>
      <xdr:colOff>247650</xdr:colOff>
      <xdr:row>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0220325" y="180975"/>
          <a:ext cx="4724400" cy="28289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Листы «1-30»
</a:t>
          </a:r>
          <a:r>
            <a:rPr lang="en-US" cap="none" sz="1100" b="0" i="0" u="none" baseline="0">
              <a:solidFill>
                <a:srgbClr val="000000"/>
              </a:solidFill>
            </a:rPr>
            <a:t>Название кафедры берется автоматически с листа «Отчет»
</a:t>
          </a:r>
          <a:r>
            <a:rPr lang="en-US" cap="none" sz="1100" b="0" i="0" u="none" baseline="0">
              <a:solidFill>
                <a:srgbClr val="000000"/>
              </a:solidFill>
            </a:rPr>
            <a:t>«Курс» — выбор номера курса из списка или самостоятельный ввод значения от 1 до 6.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«Факультет» — выбор названия факультета или самостоятельный ввод: лечебный, педиатрический, стоматологический.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«Дисциплина» — ввод названия дисциплины из рабочей программы кафедры.
</a:t>
          </a:r>
          <a:r>
            <a:rPr lang="en-US" cap="none" sz="1100" b="0" i="0" u="none" baseline="0">
              <a:solidFill>
                <a:srgbClr val="000000"/>
              </a:solidFill>
            </a:rPr>
            <a:t>Номера групп заранее введены в шаблон, если указанная выше дисциплина преподавалась не всему курсу, то вносятся значения по количеству студентов и часам только напротив соответствующих номеров групп.
</a:t>
          </a:r>
          <a:r>
            <a:rPr lang="en-US" cap="none" sz="1100" b="0" i="0" u="none" baseline="0">
              <a:solidFill>
                <a:srgbClr val="000000"/>
              </a:solidFill>
            </a:rPr>
            <a:t>Часы курсовых лекций вводятся однократно для всего курса.  Цикловые лекции указываются не по группам, а по потокам.</a:t>
          </a:r>
        </a:p>
      </xdr:txBody>
    </xdr:sp>
    <xdr:clientData/>
  </xdr:twoCellAnchor>
  <xdr:twoCellAnchor>
    <xdr:from>
      <xdr:col>15</xdr:col>
      <xdr:colOff>352425</xdr:colOff>
      <xdr:row>10</xdr:row>
      <xdr:rowOff>0</xdr:rowOff>
    </xdr:from>
    <xdr:to>
      <xdr:col>22</xdr:col>
      <xdr:colOff>247650</xdr:colOff>
      <xdr:row>13</xdr:row>
      <xdr:rowOff>314325</xdr:rowOff>
    </xdr:to>
    <xdr:sp>
      <xdr:nvSpPr>
        <xdr:cNvPr id="5" name="Rectangle 5"/>
        <xdr:cNvSpPr>
          <a:spLocks/>
        </xdr:cNvSpPr>
      </xdr:nvSpPr>
      <xdr:spPr>
        <a:xfrm>
          <a:off x="10248900" y="3133725"/>
          <a:ext cx="4695825" cy="14192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Подсказки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Если нагрузка на того или иного сотрудника превысит 900 часов, то ячейка в колонке ВСЕГО окрасится в красный цвет.
</a:t>
          </a:r>
          <a:r>
            <a:rPr lang="en-US" cap="none" sz="1100" b="0" i="0" u="none" baseline="0">
              <a:solidFill>
                <a:srgbClr val="000000"/>
              </a:solidFill>
            </a:rPr>
            <a:t>Если количество часов практических занятий и лекций суммированное по листам 1-30 не совпадет с указанным в Отчете, ячейка в строке ИТОГО окрасится в красный цвет.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showGridLines="0" zoomScalePageLayoutView="0" workbookViewId="0" topLeftCell="G1">
      <selection activeCell="S14" sqref="S14"/>
    </sheetView>
  </sheetViews>
  <sheetFormatPr defaultColWidth="9.00390625" defaultRowHeight="12.75"/>
  <cols>
    <col min="1" max="1" width="9.125" style="1" customWidth="1"/>
    <col min="12" max="12" width="3.75390625" style="0" customWidth="1"/>
  </cols>
  <sheetData>
    <row r="1" spans="1:13" ht="15.75">
      <c r="A1" s="2"/>
      <c r="M1" s="2"/>
    </row>
    <row r="2" ht="36" customHeight="1"/>
    <row r="3" ht="38.25" customHeight="1"/>
    <row r="4" ht="34.5" customHeight="1"/>
    <row r="5" ht="15" customHeight="1"/>
    <row r="6" ht="28.5" customHeight="1"/>
    <row r="7" ht="15" customHeight="1"/>
    <row r="8" ht="36" customHeight="1"/>
    <row r="12" ht="59.25" customHeight="1"/>
    <row r="14" ht="45.75" customHeight="1"/>
    <row r="20" ht="47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4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6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T24" sqref="T24"/>
    </sheetView>
  </sheetViews>
  <sheetFormatPr defaultColWidth="9.00390625" defaultRowHeight="12.75" customHeight="1"/>
  <cols>
    <col min="1" max="1" width="3.00390625" style="3" customWidth="1"/>
    <col min="2" max="2" width="18.75390625" style="3" customWidth="1"/>
    <col min="3" max="3" width="14.25390625" style="3" customWidth="1"/>
    <col min="4" max="5" width="4.75390625" style="3" customWidth="1"/>
    <col min="6" max="7" width="5.75390625" style="3" customWidth="1"/>
    <col min="8" max="8" width="6.75390625" style="3" customWidth="1"/>
    <col min="9" max="9" width="4.75390625" style="3" customWidth="1"/>
    <col min="10" max="10" width="5.875" style="3" customWidth="1"/>
    <col min="11" max="18" width="4.75390625" style="3" customWidth="1"/>
    <col min="19" max="19" width="6.125" style="3" customWidth="1"/>
    <col min="20" max="20" width="4.75390625" style="3" customWidth="1"/>
    <col min="21" max="21" width="7.25390625" style="3" customWidth="1"/>
    <col min="22" max="22" width="8.00390625" style="3" customWidth="1"/>
    <col min="23" max="23" width="7.75390625" style="3" customWidth="1"/>
    <col min="24" max="25" width="3.75390625" style="3" customWidth="1"/>
    <col min="26" max="26" width="11.125" style="3" customWidth="1"/>
    <col min="27" max="27" width="3.25390625" style="3" customWidth="1"/>
    <col min="28" max="28" width="7.75390625" style="3" customWidth="1"/>
    <col min="29" max="29" width="7.25390625" style="3" customWidth="1"/>
    <col min="30" max="30" width="3.125" style="3" customWidth="1"/>
    <col min="31" max="33" width="5.25390625" style="3" customWidth="1"/>
    <col min="34" max="34" width="6.75390625" style="3" customWidth="1"/>
    <col min="35" max="16384" width="9.125" style="3" customWidth="1"/>
  </cols>
  <sheetData>
    <row r="1" spans="1:34" ht="12.75">
      <c r="A1" s="44" t="s">
        <v>126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27" customHeight="1">
      <c r="A3" s="43" t="s">
        <v>0</v>
      </c>
      <c r="B3" s="43"/>
      <c r="C3" s="46" t="s">
        <v>1</v>
      </c>
      <c r="D3" s="47" t="s">
        <v>2</v>
      </c>
      <c r="E3" s="40" t="s">
        <v>3</v>
      </c>
      <c r="F3" s="48" t="s">
        <v>4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3" t="s">
        <v>5</v>
      </c>
      <c r="W3" s="43"/>
      <c r="X3" s="43"/>
      <c r="Y3" s="43"/>
      <c r="Z3" s="43"/>
      <c r="AA3" s="43"/>
      <c r="AB3" s="43"/>
      <c r="AC3" s="43"/>
      <c r="AD3" s="43"/>
      <c r="AE3" s="40" t="s">
        <v>6</v>
      </c>
      <c r="AF3" s="40" t="s">
        <v>7</v>
      </c>
      <c r="AG3" s="49" t="s">
        <v>8</v>
      </c>
      <c r="AH3" s="40" t="s">
        <v>124</v>
      </c>
    </row>
    <row r="4" spans="1:34" ht="25.5" customHeight="1">
      <c r="A4" s="43"/>
      <c r="B4" s="43"/>
      <c r="C4" s="46"/>
      <c r="D4" s="47"/>
      <c r="E4" s="40"/>
      <c r="F4" s="42" t="s">
        <v>9</v>
      </c>
      <c r="G4" s="42"/>
      <c r="H4" s="40" t="s">
        <v>10</v>
      </c>
      <c r="I4" s="40" t="s">
        <v>106</v>
      </c>
      <c r="J4" s="54" t="s">
        <v>114</v>
      </c>
      <c r="K4" s="43" t="s">
        <v>11</v>
      </c>
      <c r="L4" s="43"/>
      <c r="M4" s="40" t="s">
        <v>12</v>
      </c>
      <c r="N4" s="40" t="s">
        <v>13</v>
      </c>
      <c r="O4" s="40" t="s">
        <v>107</v>
      </c>
      <c r="P4" s="40" t="s">
        <v>108</v>
      </c>
      <c r="Q4" s="40" t="s">
        <v>109</v>
      </c>
      <c r="R4" s="40" t="s">
        <v>110</v>
      </c>
      <c r="S4" s="40" t="s">
        <v>111</v>
      </c>
      <c r="T4" s="40" t="s">
        <v>112</v>
      </c>
      <c r="U4" s="40" t="s">
        <v>113</v>
      </c>
      <c r="V4" s="40" t="s">
        <v>115</v>
      </c>
      <c r="W4" s="40" t="s">
        <v>116</v>
      </c>
      <c r="X4" s="40" t="s">
        <v>117</v>
      </c>
      <c r="Y4" s="40" t="s">
        <v>118</v>
      </c>
      <c r="Z4" s="39" t="s">
        <v>119</v>
      </c>
      <c r="AA4" s="40" t="s">
        <v>120</v>
      </c>
      <c r="AB4" s="49" t="s">
        <v>121</v>
      </c>
      <c r="AC4" s="49" t="s">
        <v>122</v>
      </c>
      <c r="AD4" s="40" t="s">
        <v>123</v>
      </c>
      <c r="AE4" s="40"/>
      <c r="AF4" s="40"/>
      <c r="AG4" s="50"/>
      <c r="AH4" s="40"/>
    </row>
    <row r="5" spans="1:34" ht="132.75" customHeight="1">
      <c r="A5" s="43"/>
      <c r="B5" s="43"/>
      <c r="C5" s="46"/>
      <c r="D5" s="47"/>
      <c r="E5" s="40"/>
      <c r="F5" s="29" t="s">
        <v>17</v>
      </c>
      <c r="G5" s="29" t="s">
        <v>18</v>
      </c>
      <c r="H5" s="40"/>
      <c r="I5" s="40"/>
      <c r="J5" s="55"/>
      <c r="K5" s="29" t="s">
        <v>19</v>
      </c>
      <c r="L5" s="29" t="s">
        <v>20</v>
      </c>
      <c r="M5" s="40"/>
      <c r="N5" s="40"/>
      <c r="O5" s="40"/>
      <c r="P5" s="40" t="s">
        <v>14</v>
      </c>
      <c r="Q5" s="40" t="s">
        <v>15</v>
      </c>
      <c r="R5" s="40" t="s">
        <v>21</v>
      </c>
      <c r="S5" s="40" t="s">
        <v>16</v>
      </c>
      <c r="T5" s="40"/>
      <c r="U5" s="40" t="s">
        <v>22</v>
      </c>
      <c r="V5" s="40" t="s">
        <v>23</v>
      </c>
      <c r="W5" s="40"/>
      <c r="X5" s="40"/>
      <c r="Y5" s="40"/>
      <c r="Z5" s="39"/>
      <c r="AA5" s="40" t="s">
        <v>24</v>
      </c>
      <c r="AB5" s="51"/>
      <c r="AC5" s="51"/>
      <c r="AD5" s="40" t="s">
        <v>25</v>
      </c>
      <c r="AE5" s="40"/>
      <c r="AF5" s="40"/>
      <c r="AG5" s="51"/>
      <c r="AH5" s="40"/>
    </row>
    <row r="6" spans="1:34" ht="12.75">
      <c r="A6" s="4">
        <v>1</v>
      </c>
      <c r="B6" s="5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>
        <f aca="true" t="shared" si="0" ref="AE6:AE25">IF(B6="","",SUM(F6:U6))</f>
      </c>
      <c r="AF6" s="8">
        <f aca="true" t="shared" si="1" ref="AF6:AF25">IF(B6="","",SUM(V6:AD6))</f>
      </c>
      <c r="AG6" s="8">
        <f>IF(B6="","",SUM(AE6:AF6))</f>
      </c>
      <c r="AH6" s="30"/>
    </row>
    <row r="7" spans="1:34" ht="12.75">
      <c r="A7" s="4">
        <v>2</v>
      </c>
      <c r="B7" s="5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>
        <f t="shared" si="0"/>
      </c>
      <c r="AF7" s="8">
        <f t="shared" si="1"/>
      </c>
      <c r="AG7" s="8">
        <f aca="true" t="shared" si="2" ref="AG7:AG25">IF(B7="","",SUM(AE7:AF7))</f>
      </c>
      <c r="AH7" s="30"/>
    </row>
    <row r="8" spans="1:34" ht="12.75">
      <c r="A8" s="4">
        <v>3</v>
      </c>
      <c r="B8" s="5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>
        <f t="shared" si="0"/>
      </c>
      <c r="AF8" s="8">
        <f t="shared" si="1"/>
      </c>
      <c r="AG8" s="8">
        <f t="shared" si="2"/>
      </c>
      <c r="AH8" s="30"/>
    </row>
    <row r="9" spans="1:34" ht="12.75">
      <c r="A9" s="4">
        <v>4</v>
      </c>
      <c r="B9" s="5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>
        <f t="shared" si="0"/>
      </c>
      <c r="AF9" s="8">
        <f t="shared" si="1"/>
      </c>
      <c r="AG9" s="8">
        <f t="shared" si="2"/>
      </c>
      <c r="AH9" s="30"/>
    </row>
    <row r="10" spans="1:34" ht="12.75">
      <c r="A10" s="4">
        <v>5</v>
      </c>
      <c r="B10" s="5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>
        <f t="shared" si="0"/>
      </c>
      <c r="AF10" s="8">
        <f t="shared" si="1"/>
      </c>
      <c r="AG10" s="8">
        <f t="shared" si="2"/>
      </c>
      <c r="AH10" s="30"/>
    </row>
    <row r="11" spans="1:34" ht="12.75">
      <c r="A11" s="4">
        <v>6</v>
      </c>
      <c r="B11" s="5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>
        <f t="shared" si="0"/>
      </c>
      <c r="AF11" s="8">
        <f t="shared" si="1"/>
      </c>
      <c r="AG11" s="8">
        <f t="shared" si="2"/>
      </c>
      <c r="AH11" s="30"/>
    </row>
    <row r="12" spans="1:34" ht="12.75">
      <c r="A12" s="4">
        <v>7</v>
      </c>
      <c r="B12" s="5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>
        <f t="shared" si="0"/>
      </c>
      <c r="AF12" s="8">
        <f t="shared" si="1"/>
      </c>
      <c r="AG12" s="8">
        <f t="shared" si="2"/>
      </c>
      <c r="AH12" s="30"/>
    </row>
    <row r="13" spans="1:34" ht="12.75">
      <c r="A13" s="4">
        <v>8</v>
      </c>
      <c r="B13" s="5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>
        <f t="shared" si="0"/>
      </c>
      <c r="AF13" s="8">
        <f t="shared" si="1"/>
      </c>
      <c r="AG13" s="8">
        <f t="shared" si="2"/>
      </c>
      <c r="AH13" s="30"/>
    </row>
    <row r="14" spans="1:34" ht="12.75">
      <c r="A14" s="4">
        <v>9</v>
      </c>
      <c r="B14" s="5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>
        <f t="shared" si="0"/>
      </c>
      <c r="AF14" s="8">
        <f t="shared" si="1"/>
      </c>
      <c r="AG14" s="8">
        <f t="shared" si="2"/>
      </c>
      <c r="AH14" s="30"/>
    </row>
    <row r="15" spans="1:34" ht="12.75">
      <c r="A15" s="4">
        <v>10</v>
      </c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f t="shared" si="0"/>
      </c>
      <c r="AF15" s="8">
        <f t="shared" si="1"/>
      </c>
      <c r="AG15" s="8">
        <f t="shared" si="2"/>
      </c>
      <c r="AH15" s="30"/>
    </row>
    <row r="16" spans="1:34" ht="12.75">
      <c r="A16" s="4">
        <v>11</v>
      </c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>
        <f t="shared" si="0"/>
      </c>
      <c r="AF16" s="8">
        <f t="shared" si="1"/>
      </c>
      <c r="AG16" s="8">
        <f t="shared" si="2"/>
      </c>
      <c r="AH16" s="30"/>
    </row>
    <row r="17" spans="1:34" ht="12.75">
      <c r="A17" s="4">
        <v>12</v>
      </c>
      <c r="B17" s="5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>
        <f t="shared" si="0"/>
      </c>
      <c r="AF17" s="8">
        <f t="shared" si="1"/>
      </c>
      <c r="AG17" s="8">
        <f t="shared" si="2"/>
      </c>
      <c r="AH17" s="30"/>
    </row>
    <row r="18" spans="1:34" ht="12.75">
      <c r="A18" s="4">
        <v>13</v>
      </c>
      <c r="B18" s="5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>
        <f t="shared" si="0"/>
      </c>
      <c r="AF18" s="8">
        <f t="shared" si="1"/>
      </c>
      <c r="AG18" s="8">
        <f t="shared" si="2"/>
      </c>
      <c r="AH18" s="30"/>
    </row>
    <row r="19" spans="1:34" ht="12.75">
      <c r="A19" s="4">
        <v>14</v>
      </c>
      <c r="B19" s="5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>
        <f t="shared" si="0"/>
      </c>
      <c r="AF19" s="8">
        <f t="shared" si="1"/>
      </c>
      <c r="AG19" s="8">
        <f t="shared" si="2"/>
      </c>
      <c r="AH19" s="30"/>
    </row>
    <row r="20" spans="1:34" ht="12.75">
      <c r="A20" s="4">
        <v>15</v>
      </c>
      <c r="B20" s="5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>
        <f t="shared" si="0"/>
      </c>
      <c r="AF20" s="8">
        <f t="shared" si="1"/>
      </c>
      <c r="AG20" s="8">
        <f t="shared" si="2"/>
      </c>
      <c r="AH20" s="30"/>
    </row>
    <row r="21" spans="1:34" ht="12.75">
      <c r="A21" s="4">
        <v>16</v>
      </c>
      <c r="B21" s="5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>
        <f t="shared" si="0"/>
      </c>
      <c r="AF21" s="8">
        <f t="shared" si="1"/>
      </c>
      <c r="AG21" s="8">
        <f t="shared" si="2"/>
      </c>
      <c r="AH21" s="30"/>
    </row>
    <row r="22" spans="1:34" ht="12.75">
      <c r="A22" s="4">
        <v>17</v>
      </c>
      <c r="B22" s="5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>
        <f t="shared" si="0"/>
      </c>
      <c r="AF22" s="8">
        <f t="shared" si="1"/>
      </c>
      <c r="AG22" s="8">
        <f t="shared" si="2"/>
      </c>
      <c r="AH22" s="30"/>
    </row>
    <row r="23" spans="1:34" ht="12.75">
      <c r="A23" s="4">
        <v>18</v>
      </c>
      <c r="B23" s="5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>
        <f t="shared" si="0"/>
      </c>
      <c r="AF23" s="8">
        <f t="shared" si="1"/>
      </c>
      <c r="AG23" s="8">
        <f t="shared" si="2"/>
      </c>
      <c r="AH23" s="30"/>
    </row>
    <row r="24" spans="1:34" ht="12.75">
      <c r="A24" s="4">
        <v>19</v>
      </c>
      <c r="B24" s="5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>
        <f t="shared" si="0"/>
      </c>
      <c r="AF24" s="8">
        <f t="shared" si="1"/>
      </c>
      <c r="AG24" s="8">
        <f t="shared" si="2"/>
      </c>
      <c r="AH24" s="30"/>
    </row>
    <row r="25" spans="1:34" ht="12.75">
      <c r="A25" s="4">
        <v>20</v>
      </c>
      <c r="B25" s="5"/>
      <c r="C25" s="6"/>
      <c r="D25" s="7"/>
      <c r="E25" s="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>
        <f t="shared" si="0"/>
      </c>
      <c r="AF25" s="8">
        <f t="shared" si="1"/>
      </c>
      <c r="AG25" s="8">
        <f t="shared" si="2"/>
      </c>
      <c r="AH25" s="30"/>
    </row>
    <row r="26" spans="1:34" ht="12.75">
      <c r="A26" s="41" t="s">
        <v>26</v>
      </c>
      <c r="B26" s="41"/>
      <c r="C26" s="41"/>
      <c r="D26" s="10">
        <f aca="true" t="shared" si="3" ref="D26:N26">IF(SUM(D6:D25)=0,"",SUM(D6:D25))</f>
      </c>
      <c r="E26" s="10">
        <f t="shared" si="3"/>
      </c>
      <c r="F26" s="10">
        <f t="shared" si="3"/>
      </c>
      <c r="G26" s="10">
        <f t="shared" si="3"/>
      </c>
      <c r="H26" s="10">
        <f t="shared" si="3"/>
      </c>
      <c r="I26" s="10">
        <f t="shared" si="3"/>
      </c>
      <c r="J26" s="10"/>
      <c r="K26" s="10">
        <f t="shared" si="3"/>
      </c>
      <c r="L26" s="10">
        <f t="shared" si="3"/>
      </c>
      <c r="M26" s="10">
        <f t="shared" si="3"/>
      </c>
      <c r="N26" s="10">
        <f t="shared" si="3"/>
      </c>
      <c r="O26" s="10">
        <f aca="true" t="shared" si="4" ref="O26:AF26">IF(SUM(O6:O25)=0,"",SUM(O6:O25))</f>
      </c>
      <c r="P26" s="10">
        <f t="shared" si="4"/>
      </c>
      <c r="Q26" s="10">
        <f t="shared" si="4"/>
      </c>
      <c r="R26" s="10">
        <f t="shared" si="4"/>
      </c>
      <c r="S26" s="10">
        <f t="shared" si="4"/>
      </c>
      <c r="T26" s="10">
        <f t="shared" si="4"/>
      </c>
      <c r="U26" s="10">
        <f t="shared" si="4"/>
      </c>
      <c r="V26" s="10">
        <f t="shared" si="4"/>
      </c>
      <c r="W26" s="10">
        <f t="shared" si="4"/>
      </c>
      <c r="X26" s="10">
        <f t="shared" si="4"/>
      </c>
      <c r="Y26" s="10">
        <f t="shared" si="4"/>
      </c>
      <c r="Z26" s="10">
        <f t="shared" si="4"/>
      </c>
      <c r="AA26" s="10">
        <f t="shared" si="4"/>
      </c>
      <c r="AB26" s="10"/>
      <c r="AC26" s="10"/>
      <c r="AD26" s="10">
        <f t="shared" si="4"/>
      </c>
      <c r="AE26" s="10">
        <f t="shared" si="4"/>
      </c>
      <c r="AF26" s="10">
        <f t="shared" si="4"/>
      </c>
      <c r="AG26" s="10"/>
      <c r="AH26" s="31"/>
    </row>
    <row r="27" spans="1:48" ht="12.75">
      <c r="A27" s="11"/>
      <c r="B27" s="11"/>
      <c r="C27" s="27"/>
      <c r="D27" s="27"/>
      <c r="E27" s="27"/>
      <c r="F27" s="52">
        <f>SUM(F26:G26)</f>
        <v>0</v>
      </c>
      <c r="G27" s="52"/>
      <c r="H27" s="53">
        <f>SUM(H26:I26)</f>
        <v>0</v>
      </c>
      <c r="I27" s="53"/>
      <c r="J27" s="28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27.75" customHeight="1">
      <c r="A28" s="11" t="s">
        <v>27</v>
      </c>
      <c r="B28" s="11"/>
      <c r="C28" s="34"/>
      <c r="D28" s="34"/>
      <c r="E28" s="34"/>
      <c r="F28" s="34"/>
      <c r="G28" s="34"/>
      <c r="H28" s="3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34" ht="12.75" customHeight="1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10" ht="12.75" customHeight="1">
      <c r="A30" s="36" t="s">
        <v>29</v>
      </c>
      <c r="B30" s="36"/>
      <c r="C30" s="36"/>
      <c r="D30" s="36"/>
      <c r="E30" s="36"/>
      <c r="F30" s="37">
        <f>SUM(1:30!E30:E30,1:30!G30:G30)</f>
        <v>0</v>
      </c>
      <c r="G30" s="37">
        <f>SUM(1:30!G30:G30)</f>
        <v>0</v>
      </c>
      <c r="H30" s="37">
        <f>SUM(1:30!C30:C30)</f>
        <v>0</v>
      </c>
      <c r="I30" s="37"/>
      <c r="J30" s="13"/>
    </row>
    <row r="31" ht="12.75" customHeight="1">
      <c r="B31" s="32" t="s">
        <v>125</v>
      </c>
    </row>
    <row r="32" spans="1:34" s="13" customFormat="1" ht="30" customHeight="1">
      <c r="A32" s="38" t="s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</sheetData>
  <sheetProtection selectLockedCells="1" selectUnlockedCells="1"/>
  <mergeCells count="45">
    <mergeCell ref="AG3:AG5"/>
    <mergeCell ref="AE3:AE5"/>
    <mergeCell ref="AF3:AF5"/>
    <mergeCell ref="F27:G27"/>
    <mergeCell ref="H27:I27"/>
    <mergeCell ref="J4:J5"/>
    <mergeCell ref="AB4:AB5"/>
    <mergeCell ref="AC4:AC5"/>
    <mergeCell ref="P4:P5"/>
    <mergeCell ref="Q4:Q5"/>
    <mergeCell ref="A1:AH1"/>
    <mergeCell ref="A2:AH2"/>
    <mergeCell ref="A3:B5"/>
    <mergeCell ref="C3:C5"/>
    <mergeCell ref="D3:D5"/>
    <mergeCell ref="E3:E5"/>
    <mergeCell ref="F3:U3"/>
    <mergeCell ref="V3:AD3"/>
    <mergeCell ref="V4:V5"/>
    <mergeCell ref="W4:W5"/>
    <mergeCell ref="AH3:AH5"/>
    <mergeCell ref="F4:G4"/>
    <mergeCell ref="H4:H5"/>
    <mergeCell ref="I4:I5"/>
    <mergeCell ref="K4:L4"/>
    <mergeCell ref="M4:M5"/>
    <mergeCell ref="N4:N5"/>
    <mergeCell ref="O4:O5"/>
    <mergeCell ref="X4:X5"/>
    <mergeCell ref="Y4:Y5"/>
    <mergeCell ref="Z4:Z5"/>
    <mergeCell ref="AA4:AA5"/>
    <mergeCell ref="AD4:AD5"/>
    <mergeCell ref="A26:C26"/>
    <mergeCell ref="R4:R5"/>
    <mergeCell ref="S4:S5"/>
    <mergeCell ref="T4:T5"/>
    <mergeCell ref="U4:U5"/>
    <mergeCell ref="A33:AH41"/>
    <mergeCell ref="C28:H28"/>
    <mergeCell ref="A29:AH29"/>
    <mergeCell ref="A30:E30"/>
    <mergeCell ref="F30:G30"/>
    <mergeCell ref="H30:I30"/>
    <mergeCell ref="A32:AH32"/>
  </mergeCells>
  <conditionalFormatting sqref="F26">
    <cfRule type="cellIs" priority="3" dxfId="1" operator="equal" stopIfTrue="1">
      <formula>""</formula>
    </cfRule>
    <cfRule type="cellIs" priority="4" dxfId="0" operator="notEqual" stopIfTrue="1">
      <formula>$F$30</formula>
    </cfRule>
  </conditionalFormatting>
  <conditionalFormatting sqref="H26">
    <cfRule type="cellIs" priority="5" dxfId="1" operator="equal" stopIfTrue="1">
      <formula>""</formula>
    </cfRule>
    <cfRule type="expression" priority="6" dxfId="0" stopIfTrue="1">
      <formula>SUM($H$26:$I$26)&lt;&gt;$H$30</formula>
    </cfRule>
  </conditionalFormatting>
  <conditionalFormatting sqref="G26">
    <cfRule type="cellIs" priority="7" dxfId="1" operator="equal" stopIfTrue="1">
      <formula>""</formula>
    </cfRule>
    <cfRule type="cellIs" priority="8" dxfId="0" operator="notEqual" stopIfTrue="1">
      <formula>$G$30</formula>
    </cfRule>
  </conditionalFormatting>
  <conditionalFormatting sqref="AE6:AG25">
    <cfRule type="cellIs" priority="9" dxfId="1" operator="equal" stopIfTrue="1">
      <formula>""</formula>
    </cfRule>
  </conditionalFormatting>
  <conditionalFormatting sqref="I26:J26">
    <cfRule type="cellIs" priority="11" dxfId="1" operator="equal" stopIfTrue="1">
      <formula>""</formula>
    </cfRule>
    <cfRule type="expression" priority="12" dxfId="0" stopIfTrue="1">
      <formula>SUM($H$26:$I$26)&lt;&gt;$H$30</formula>
    </cfRule>
  </conditionalFormatting>
  <dataValidations count="2">
    <dataValidation errorStyle="information" type="list" allowBlank="1" showErrorMessage="1" sqref="C6:C25">
      <formula1>должности</formula1>
      <formula2>0</formula2>
    </dataValidation>
    <dataValidation type="list" allowBlank="1" showErrorMessage="1" sqref="A2:AH2">
      <formula1>кафедры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21.25390625" style="3" customWidth="1"/>
    <col min="2" max="2" width="21.375" style="3" customWidth="1"/>
    <col min="3" max="16384" width="9.125" style="3" customWidth="1"/>
  </cols>
  <sheetData>
    <row r="1" spans="1:4" ht="12.75">
      <c r="A1" s="3" t="s">
        <v>40</v>
      </c>
      <c r="B1" s="3" t="s">
        <v>41</v>
      </c>
      <c r="C1" s="3" t="s">
        <v>42</v>
      </c>
      <c r="D1" s="3">
        <v>1</v>
      </c>
    </row>
    <row r="2" spans="1:4" ht="12.75">
      <c r="A2" s="3" t="s">
        <v>43</v>
      </c>
      <c r="B2" s="3" t="s">
        <v>44</v>
      </c>
      <c r="C2" s="3" t="s">
        <v>45</v>
      </c>
      <c r="D2" s="3">
        <v>2</v>
      </c>
    </row>
    <row r="3" spans="1:4" ht="12.75">
      <c r="A3" s="3" t="s">
        <v>46</v>
      </c>
      <c r="B3" s="3" t="s">
        <v>47</v>
      </c>
      <c r="C3" s="3" t="s">
        <v>48</v>
      </c>
      <c r="D3" s="3">
        <v>3</v>
      </c>
    </row>
    <row r="4" spans="1:4" ht="12.75">
      <c r="A4" s="3" t="s">
        <v>49</v>
      </c>
      <c r="B4" s="3" t="s">
        <v>50</v>
      </c>
      <c r="D4" s="3">
        <v>4</v>
      </c>
    </row>
    <row r="5" spans="1:4" ht="12.75">
      <c r="A5" s="3" t="s">
        <v>51</v>
      </c>
      <c r="B5" s="3" t="s">
        <v>52</v>
      </c>
      <c r="D5" s="3">
        <v>5</v>
      </c>
    </row>
    <row r="6" spans="1:4" ht="12.75">
      <c r="A6" s="3" t="s">
        <v>53</v>
      </c>
      <c r="B6" s="3" t="s">
        <v>54</v>
      </c>
      <c r="D6" s="3">
        <v>6</v>
      </c>
    </row>
    <row r="7" ht="12.75">
      <c r="A7" s="3" t="s">
        <v>55</v>
      </c>
    </row>
    <row r="8" ht="12.75">
      <c r="A8" s="3" t="s">
        <v>56</v>
      </c>
    </row>
    <row r="9" ht="12.75">
      <c r="A9" s="3" t="s">
        <v>57</v>
      </c>
    </row>
    <row r="10" ht="12.75">
      <c r="A10" s="3" t="s">
        <v>58</v>
      </c>
    </row>
    <row r="11" ht="12.75">
      <c r="A11" s="3" t="s">
        <v>59</v>
      </c>
    </row>
    <row r="12" ht="12.75">
      <c r="A12" s="3" t="s">
        <v>60</v>
      </c>
    </row>
    <row r="13" ht="12.75">
      <c r="A13" s="3" t="s">
        <v>61</v>
      </c>
    </row>
    <row r="14" ht="12.75">
      <c r="A14" s="3" t="s">
        <v>62</v>
      </c>
    </row>
    <row r="15" ht="12.75">
      <c r="A15" s="3" t="s">
        <v>63</v>
      </c>
    </row>
    <row r="16" ht="12.75">
      <c r="A16" s="3" t="s">
        <v>64</v>
      </c>
    </row>
    <row r="17" ht="12.75">
      <c r="A17" s="3" t="s">
        <v>65</v>
      </c>
    </row>
    <row r="18" ht="12.75">
      <c r="A18" s="3" t="s">
        <v>66</v>
      </c>
    </row>
    <row r="19" ht="12.75">
      <c r="A19" s="3" t="s">
        <v>67</v>
      </c>
    </row>
    <row r="20" ht="12.75">
      <c r="A20" s="3" t="s">
        <v>68</v>
      </c>
    </row>
    <row r="21" ht="12.75">
      <c r="A21" s="3" t="s">
        <v>69</v>
      </c>
    </row>
    <row r="22" ht="12.75">
      <c r="A22" s="3" t="s">
        <v>70</v>
      </c>
    </row>
    <row r="23" ht="12.75">
      <c r="A23" s="3" t="s">
        <v>71</v>
      </c>
    </row>
    <row r="24" ht="12.75">
      <c r="A24" s="3" t="s">
        <v>72</v>
      </c>
    </row>
    <row r="25" ht="12.75">
      <c r="A25" s="3" t="s">
        <v>73</v>
      </c>
    </row>
    <row r="26" ht="12.75">
      <c r="A26" s="3" t="s">
        <v>74</v>
      </c>
    </row>
    <row r="27" ht="12.75">
      <c r="A27" s="3" t="s">
        <v>75</v>
      </c>
    </row>
    <row r="28" ht="12.75">
      <c r="A28" s="3" t="s">
        <v>76</v>
      </c>
    </row>
    <row r="29" ht="12.75">
      <c r="A29" s="3" t="s">
        <v>77</v>
      </c>
    </row>
    <row r="30" ht="12.75">
      <c r="A30" s="3" t="s">
        <v>78</v>
      </c>
    </row>
    <row r="31" ht="12.75">
      <c r="A31" s="3" t="s">
        <v>79</v>
      </c>
    </row>
    <row r="32" ht="12.75">
      <c r="A32" s="3" t="s">
        <v>80</v>
      </c>
    </row>
    <row r="33" ht="12.75">
      <c r="A33" s="3" t="s">
        <v>81</v>
      </c>
    </row>
    <row r="34" ht="12.75">
      <c r="A34" s="3" t="s">
        <v>82</v>
      </c>
    </row>
    <row r="35" ht="12.75">
      <c r="A35" s="3" t="s">
        <v>83</v>
      </c>
    </row>
    <row r="36" ht="12.75">
      <c r="A36" s="3" t="s">
        <v>84</v>
      </c>
    </row>
    <row r="37" ht="12.75">
      <c r="A37" s="3" t="s">
        <v>85</v>
      </c>
    </row>
    <row r="38" ht="12.75">
      <c r="A38" s="3" t="s">
        <v>86</v>
      </c>
    </row>
    <row r="39" ht="12.75">
      <c r="A39" s="3" t="s">
        <v>87</v>
      </c>
    </row>
    <row r="40" ht="12.75">
      <c r="A40" s="3" t="s">
        <v>88</v>
      </c>
    </row>
    <row r="41" ht="12.75">
      <c r="A41" s="3" t="s">
        <v>89</v>
      </c>
    </row>
    <row r="42" ht="12.75">
      <c r="A42" s="3" t="s">
        <v>90</v>
      </c>
    </row>
    <row r="43" ht="12.75">
      <c r="A43" s="3" t="s">
        <v>91</v>
      </c>
    </row>
    <row r="44" ht="12.75">
      <c r="A44" s="3" t="s">
        <v>92</v>
      </c>
    </row>
    <row r="45" ht="12.75">
      <c r="A45" s="3" t="s">
        <v>93</v>
      </c>
    </row>
    <row r="46" ht="12.75">
      <c r="A46" s="3" t="s">
        <v>94</v>
      </c>
    </row>
    <row r="47" ht="12.75">
      <c r="A47" s="3" t="s">
        <v>95</v>
      </c>
    </row>
    <row r="48" ht="12.75">
      <c r="A48" s="3" t="s">
        <v>96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102</v>
      </c>
    </row>
    <row r="55" ht="12.75">
      <c r="A55" s="3" t="s">
        <v>103</v>
      </c>
    </row>
    <row r="56" ht="12.75">
      <c r="A56" s="3" t="s">
        <v>104</v>
      </c>
    </row>
    <row r="57" ht="12.75">
      <c r="A57" s="3" t="s">
        <v>105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F4" sqref="F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A2" sqref="A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/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7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6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6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6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B25" sqref="B25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1" t="s">
        <v>31</v>
      </c>
      <c r="B1" s="61"/>
      <c r="C1" s="61"/>
      <c r="D1" s="61"/>
      <c r="E1" s="61"/>
      <c r="F1" s="61"/>
      <c r="G1" s="61"/>
    </row>
    <row r="2" spans="1:7" ht="24.75" customHeight="1">
      <c r="A2" s="62">
        <f>IF(Отчет!A2="","",Отчет!A2)</f>
      </c>
      <c r="B2" s="62"/>
      <c r="C2" s="62"/>
      <c r="D2" s="62"/>
      <c r="E2" s="62"/>
      <c r="F2" s="62"/>
      <c r="G2" s="62"/>
    </row>
    <row r="3" spans="1:7" ht="12.75">
      <c r="A3" s="61" t="str">
        <f ca="1">CONCATENATE("за ",YEAR(NOW())-1,"/",YEAR(NOW())," учебный год")</f>
        <v>за 2019/2020 учебный год</v>
      </c>
      <c r="B3" s="61"/>
      <c r="C3" s="61"/>
      <c r="D3" s="61"/>
      <c r="E3" s="61"/>
      <c r="F3" s="61"/>
      <c r="G3" s="61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3"/>
      <c r="G4" s="63"/>
    </row>
    <row r="5" spans="1:7" s="19" customFormat="1" ht="16.5" customHeight="1">
      <c r="A5" s="60" t="s">
        <v>35</v>
      </c>
      <c r="B5" s="60" t="s">
        <v>36</v>
      </c>
      <c r="C5" s="60" t="s">
        <v>37</v>
      </c>
      <c r="D5" s="60"/>
      <c r="E5" s="60" t="s">
        <v>38</v>
      </c>
      <c r="F5" s="60"/>
      <c r="G5" s="60"/>
    </row>
    <row r="6" spans="1:8" s="19" customFormat="1" ht="16.5" customHeight="1">
      <c r="A6" s="60"/>
      <c r="B6" s="60"/>
      <c r="C6" s="60"/>
      <c r="D6" s="60"/>
      <c r="E6" s="60" t="s">
        <v>17</v>
      </c>
      <c r="F6" s="60"/>
      <c r="G6" s="18" t="s">
        <v>18</v>
      </c>
      <c r="H6" s="20"/>
    </row>
    <row r="7" spans="1:8" ht="12.75" customHeight="1">
      <c r="A7" s="21">
        <v>1</v>
      </c>
      <c r="B7" s="22"/>
      <c r="C7" s="57"/>
      <c r="D7" s="57"/>
      <c r="E7" s="59"/>
      <c r="F7" s="59"/>
      <c r="G7" s="22"/>
      <c r="H7" s="23"/>
    </row>
    <row r="8" spans="1:8" ht="12.75" customHeight="1">
      <c r="A8" s="21">
        <v>2</v>
      </c>
      <c r="B8" s="22"/>
      <c r="C8" s="57"/>
      <c r="D8" s="57"/>
      <c r="E8" s="59"/>
      <c r="F8" s="59"/>
      <c r="G8" s="22"/>
      <c r="H8" s="23"/>
    </row>
    <row r="9" spans="1:8" ht="12.75">
      <c r="A9" s="21">
        <v>3</v>
      </c>
      <c r="B9" s="22"/>
      <c r="C9" s="57"/>
      <c r="D9" s="57"/>
      <c r="E9" s="59"/>
      <c r="F9" s="59"/>
      <c r="G9" s="22"/>
      <c r="H9" s="23"/>
    </row>
    <row r="10" spans="1:8" ht="12.75">
      <c r="A10" s="21">
        <v>4</v>
      </c>
      <c r="B10" s="22"/>
      <c r="C10" s="57"/>
      <c r="D10" s="57"/>
      <c r="E10" s="59"/>
      <c r="F10" s="59"/>
      <c r="G10" s="22"/>
      <c r="H10" s="23"/>
    </row>
    <row r="11" spans="1:8" ht="12.75" customHeight="1">
      <c r="A11" s="21">
        <v>5</v>
      </c>
      <c r="B11" s="22"/>
      <c r="C11" s="57"/>
      <c r="D11" s="57"/>
      <c r="E11" s="59"/>
      <c r="F11" s="59"/>
      <c r="G11" s="22"/>
      <c r="H11" s="23"/>
    </row>
    <row r="12" spans="1:8" ht="12.75" customHeight="1">
      <c r="A12" s="21">
        <v>6</v>
      </c>
      <c r="B12" s="22"/>
      <c r="C12" s="57"/>
      <c r="D12" s="57"/>
      <c r="E12" s="59"/>
      <c r="F12" s="59"/>
      <c r="G12" s="22"/>
      <c r="H12" s="23"/>
    </row>
    <row r="13" spans="1:8" ht="12.75" customHeight="1">
      <c r="A13" s="21">
        <v>7</v>
      </c>
      <c r="B13" s="22"/>
      <c r="C13" s="57"/>
      <c r="D13" s="57"/>
      <c r="E13" s="59"/>
      <c r="F13" s="59"/>
      <c r="G13" s="22"/>
      <c r="H13" s="23"/>
    </row>
    <row r="14" spans="1:8" ht="12.75" customHeight="1">
      <c r="A14" s="21">
        <v>8</v>
      </c>
      <c r="B14" s="22"/>
      <c r="C14" s="57"/>
      <c r="D14" s="57"/>
      <c r="E14" s="59"/>
      <c r="F14" s="59"/>
      <c r="G14" s="22"/>
      <c r="H14" s="23"/>
    </row>
    <row r="15" spans="1:8" ht="12.75" customHeight="1">
      <c r="A15" s="21">
        <v>9</v>
      </c>
      <c r="B15" s="22"/>
      <c r="C15" s="57"/>
      <c r="D15" s="57"/>
      <c r="E15" s="59"/>
      <c r="F15" s="59"/>
      <c r="G15" s="22"/>
      <c r="H15" s="23"/>
    </row>
    <row r="16" spans="1:8" ht="12.75" customHeight="1">
      <c r="A16" s="21">
        <v>10</v>
      </c>
      <c r="B16" s="22"/>
      <c r="C16" s="57"/>
      <c r="D16" s="57"/>
      <c r="E16" s="59"/>
      <c r="F16" s="59"/>
      <c r="G16" s="22"/>
      <c r="H16" s="23"/>
    </row>
    <row r="17" spans="1:8" ht="12.75" customHeight="1">
      <c r="A17" s="21">
        <v>11</v>
      </c>
      <c r="B17" s="22"/>
      <c r="C17" s="57"/>
      <c r="D17" s="57"/>
      <c r="E17" s="59"/>
      <c r="F17" s="59"/>
      <c r="G17" s="22"/>
      <c r="H17" s="23"/>
    </row>
    <row r="18" spans="1:8" ht="12.75" customHeight="1">
      <c r="A18" s="21">
        <v>12</v>
      </c>
      <c r="B18" s="22"/>
      <c r="C18" s="57"/>
      <c r="D18" s="57"/>
      <c r="E18" s="59"/>
      <c r="F18" s="59"/>
      <c r="G18" s="22"/>
      <c r="H18" s="23"/>
    </row>
    <row r="19" spans="1:8" ht="12.75" customHeight="1">
      <c r="A19" s="21">
        <v>13</v>
      </c>
      <c r="B19" s="22"/>
      <c r="C19" s="57"/>
      <c r="D19" s="57"/>
      <c r="E19" s="59"/>
      <c r="F19" s="59"/>
      <c r="G19" s="22"/>
      <c r="H19" s="23"/>
    </row>
    <row r="20" spans="1:8" ht="12.75" customHeight="1">
      <c r="A20" s="21">
        <v>14</v>
      </c>
      <c r="B20" s="22"/>
      <c r="C20" s="57"/>
      <c r="D20" s="57"/>
      <c r="E20" s="59"/>
      <c r="F20" s="59"/>
      <c r="G20" s="22"/>
      <c r="H20" s="23"/>
    </row>
    <row r="21" spans="1:8" ht="12.75">
      <c r="A21" s="21">
        <v>15</v>
      </c>
      <c r="B21" s="22"/>
      <c r="C21" s="57"/>
      <c r="D21" s="57"/>
      <c r="E21" s="59"/>
      <c r="F21" s="59"/>
      <c r="G21" s="22"/>
      <c r="H21" s="23"/>
    </row>
    <row r="22" spans="1:8" ht="12.75">
      <c r="A22" s="21">
        <v>16</v>
      </c>
      <c r="B22" s="22"/>
      <c r="C22" s="57"/>
      <c r="D22" s="57"/>
      <c r="E22" s="59"/>
      <c r="F22" s="59"/>
      <c r="G22" s="22"/>
      <c r="H22" s="23"/>
    </row>
    <row r="23" spans="1:8" ht="12.75">
      <c r="A23" s="21">
        <v>17</v>
      </c>
      <c r="B23" s="22"/>
      <c r="C23" s="57"/>
      <c r="D23" s="57"/>
      <c r="E23" s="59"/>
      <c r="F23" s="59"/>
      <c r="G23" s="22"/>
      <c r="H23" s="23"/>
    </row>
    <row r="24" spans="1:8" ht="12.75">
      <c r="A24" s="21">
        <v>18</v>
      </c>
      <c r="B24" s="22"/>
      <c r="C24" s="57"/>
      <c r="D24" s="57"/>
      <c r="E24" s="59"/>
      <c r="F24" s="59"/>
      <c r="G24" s="22"/>
      <c r="H24" s="23"/>
    </row>
    <row r="25" spans="1:8" ht="12.75">
      <c r="A25" s="21">
        <v>19</v>
      </c>
      <c r="B25" s="22"/>
      <c r="C25" s="57"/>
      <c r="D25" s="57"/>
      <c r="E25" s="59"/>
      <c r="F25" s="59"/>
      <c r="G25" s="22"/>
      <c r="H25" s="23"/>
    </row>
    <row r="26" spans="1:8" ht="12.75">
      <c r="A26" s="21">
        <v>20</v>
      </c>
      <c r="B26" s="22"/>
      <c r="C26" s="57"/>
      <c r="D26" s="57"/>
      <c r="E26" s="59"/>
      <c r="F26" s="59"/>
      <c r="G26" s="22"/>
      <c r="H26" s="23"/>
    </row>
    <row r="27" spans="1:8" ht="12.75">
      <c r="A27" s="21">
        <v>21</v>
      </c>
      <c r="B27" s="22"/>
      <c r="C27" s="57"/>
      <c r="D27" s="57"/>
      <c r="E27" s="59"/>
      <c r="F27" s="59"/>
      <c r="G27" s="22"/>
      <c r="H27" s="23"/>
    </row>
    <row r="28" spans="1:8" ht="12.75">
      <c r="A28" s="21">
        <v>22</v>
      </c>
      <c r="B28" s="22"/>
      <c r="C28" s="57"/>
      <c r="D28" s="57"/>
      <c r="E28" s="59"/>
      <c r="F28" s="59"/>
      <c r="G28" s="22"/>
      <c r="H28" s="23"/>
    </row>
    <row r="29" spans="1:7" ht="12.75">
      <c r="A29" s="21">
        <v>23</v>
      </c>
      <c r="B29" s="24"/>
      <c r="C29" s="57"/>
      <c r="D29" s="57"/>
      <c r="E29" s="59"/>
      <c r="F29" s="59"/>
      <c r="G29" s="24"/>
    </row>
    <row r="30" spans="1:7" ht="12.75">
      <c r="A30" s="58" t="s">
        <v>39</v>
      </c>
      <c r="C30" s="56">
        <f>SUM(C7:D29)</f>
        <v>0</v>
      </c>
      <c r="D30" s="56"/>
      <c r="E30" s="56">
        <f>SUM(E7:F29)</f>
        <v>0</v>
      </c>
      <c r="F30" s="56"/>
      <c r="G30" s="25">
        <f>SUM(G7:G29)</f>
        <v>0</v>
      </c>
    </row>
    <row r="31" spans="1:7" ht="12.75">
      <c r="A31" s="58"/>
      <c r="C31" s="56"/>
      <c r="D31" s="56"/>
      <c r="E31" s="56">
        <f>SUM(E30:G30)</f>
        <v>0</v>
      </c>
      <c r="F31" s="56"/>
      <c r="G31" s="56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2018-05-31T12:11:37Z</dcterms:created>
  <dcterms:modified xsi:type="dcterms:W3CDTF">2020-06-23T06:26:24Z</dcterms:modified>
  <cp:category/>
  <cp:version/>
  <cp:contentType/>
  <cp:contentStatus/>
</cp:coreProperties>
</file>